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 dzierżawa " sheetId="1" r:id="rId1"/>
  </sheets>
  <definedNames>
    <definedName name="_xlnm.Print_Area" localSheetId="0">'ST dzierżawa '!$A$1:$E$45</definedName>
    <definedName name="_xlnm._FilterDatabase" localSheetId="0" hidden="1">'ST dzierżawa '!$A$7:$E$7</definedName>
    <definedName name="_xlnm._FilterDatabase" localSheetId="0">'ST dzierżawa '!#REF!</definedName>
    <definedName name="_xlnm._FilterDatabase_1">'ST dzierżawa '!$A$7:$E$7</definedName>
  </definedNames>
  <calcPr fullCalcOnLoad="1"/>
</workbook>
</file>

<file path=xl/sharedStrings.xml><?xml version="1.0" encoding="utf-8"?>
<sst xmlns="http://schemas.openxmlformats.org/spreadsheetml/2006/main" count="47" uniqueCount="41">
  <si>
    <t>Załącznik 5B do SIWZ</t>
  </si>
  <si>
    <t>Znak sprawy – 30/P/1-2/2016</t>
  </si>
  <si>
    <t>Środki trwałe, użytkowane na podstawie umów najmu, dzierżawy, leasingu – ubezpieczenie all risks (zakres 1A):</t>
  </si>
  <si>
    <t>l.p</t>
  </si>
  <si>
    <t>nazwa</t>
  </si>
  <si>
    <t>ilość</t>
  </si>
  <si>
    <t>cena</t>
  </si>
  <si>
    <t>wartość</t>
  </si>
  <si>
    <t>Automat do napojów</t>
  </si>
  <si>
    <t>Drukarka Gestetner NRG P7527n</t>
  </si>
  <si>
    <t>Dystrybutor mały</t>
  </si>
  <si>
    <t>Dystrybutor wody Nestle</t>
  </si>
  <si>
    <t>Inkubator AG Diamed ID-Incubator 37SI</t>
  </si>
  <si>
    <t>Kontener mroźnia</t>
  </si>
  <si>
    <t>Nadajnik radiowy</t>
  </si>
  <si>
    <t>Pipetor AG Diamed FP-4</t>
  </si>
  <si>
    <t>Przepływowy dystrybutor wody Ecodent</t>
  </si>
  <si>
    <t xml:space="preserve">Wózek widłowy </t>
  </si>
  <si>
    <t>Zbiornik stacjonarny na azot</t>
  </si>
  <si>
    <t>Zgrzewarka do drenów TSCD II</t>
  </si>
  <si>
    <t>RAZEM</t>
  </si>
  <si>
    <t>Sprzęt elektroniczny użytkowane na podstawie umów najmu, dzierżawy, leasingu – sprzęt stacjonarny – ubezpieczenie sprzętu elektronicznego – zakres 1B</t>
  </si>
  <si>
    <t>Analizator hemoglobiny HemoCue Hb201DM</t>
  </si>
  <si>
    <t>Analizator koagulologiczny ACL 9000</t>
  </si>
  <si>
    <t xml:space="preserve">Analizator PENTRA 80XL </t>
  </si>
  <si>
    <t>Analizator posiewów bakteriologicznych BioMerieux Bact Alert 3D 60</t>
  </si>
  <si>
    <t>Analizator serologiczny ID Gel Station</t>
  </si>
  <si>
    <t>Analizator serologiczny Techno Twinstation</t>
  </si>
  <si>
    <t xml:space="preserve">Analizator VITROS 3600   </t>
  </si>
  <si>
    <t>Aparatura do archiwizacji próbek (Neorobot)</t>
  </si>
  <si>
    <t>Separator osoczowy PCS 2</t>
  </si>
  <si>
    <t>Separator TACE II</t>
  </si>
  <si>
    <t>Separatory MCS+, stare 6 sztuk, nowe 3 sztuki</t>
  </si>
  <si>
    <t>System do zdalnej autoryzacji wyników bad.serol., + czytnik, zestaw komputerowy, skaner,  drukarka,  notebook</t>
  </si>
  <si>
    <t>Urzadzenie wielofunkcyjne  Ricoh MPC 2800</t>
  </si>
  <si>
    <t>Urządzenie do aut. prod. UKKP TACSI</t>
  </si>
  <si>
    <t>Urządzenie do separacji krwi Cobe Spectra</t>
  </si>
  <si>
    <t>Urządzenie sieciowe FOR-FG-20C</t>
  </si>
  <si>
    <t>Wirówka AG Diamed ID-Centrifuge 12SII</t>
  </si>
  <si>
    <t>Wirówka AG Diamed ID-Centrifuge 24SII</t>
  </si>
  <si>
    <t>Wirówka AG Diamed ID-Centrifuge 6SII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</si>
</sst>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"/>
    <numFmt numFmtId="167" formatCode="#,##0.0"/>
    <numFmt numFmtId="168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0" applyBorder="1" applyAlignment="1">
      <alignment horizontal="center" vertical="top"/>
      <protection/>
    </xf>
    <xf numFmtId="164" fontId="1" fillId="0" borderId="0" xfId="20" applyBorder="1" applyAlignment="1">
      <alignment/>
      <protection/>
    </xf>
    <xf numFmtId="166" fontId="1" fillId="0" borderId="0" xfId="20" applyNumberFormat="1" applyBorder="1" applyAlignment="1">
      <alignment horizontal="center"/>
      <protection/>
    </xf>
    <xf numFmtId="167" fontId="1" fillId="0" borderId="0" xfId="20" applyNumberFormat="1" applyBorder="1" applyAlignment="1">
      <alignment horizontal="right"/>
      <protection/>
    </xf>
    <xf numFmtId="168" fontId="1" fillId="2" borderId="0" xfId="20" applyNumberFormat="1" applyFill="1" applyBorder="1">
      <alignment/>
      <protection/>
    </xf>
    <xf numFmtId="164" fontId="1" fillId="0" borderId="0" xfId="20" applyBorder="1">
      <alignment/>
      <protection/>
    </xf>
    <xf numFmtId="164" fontId="2" fillId="0" borderId="0" xfId="20" applyFont="1" applyBorder="1" applyAlignment="1">
      <alignment horizontal="center" vertical="top"/>
      <protection/>
    </xf>
    <xf numFmtId="164" fontId="2" fillId="0" borderId="0" xfId="20" applyFont="1" applyBorder="1" applyAlignment="1">
      <alignment vertical="center"/>
      <protection/>
    </xf>
    <xf numFmtId="166" fontId="2" fillId="0" borderId="0" xfId="20" applyNumberFormat="1" applyFont="1" applyBorder="1" applyAlignment="1">
      <alignment vertical="center"/>
      <protection/>
    </xf>
    <xf numFmtId="167" fontId="2" fillId="0" borderId="0" xfId="20" applyNumberFormat="1" applyFont="1" applyBorder="1" applyAlignment="1">
      <alignment vertical="center"/>
      <protection/>
    </xf>
    <xf numFmtId="168" fontId="2" fillId="2" borderId="0" xfId="20" applyNumberFormat="1" applyFont="1" applyFill="1" applyBorder="1" applyAlignment="1">
      <alignment vertical="center"/>
      <protection/>
    </xf>
    <xf numFmtId="164" fontId="3" fillId="0" borderId="0" xfId="20" applyFont="1" applyBorder="1" applyAlignment="1">
      <alignment horizontal="center" vertical="top" wrapText="1"/>
      <protection/>
    </xf>
    <xf numFmtId="164" fontId="2" fillId="0" borderId="0" xfId="20" applyFont="1" applyBorder="1" applyAlignment="1">
      <alignment horizontal="left" vertical="center" wrapText="1"/>
      <protection/>
    </xf>
    <xf numFmtId="167" fontId="3" fillId="0" borderId="0" xfId="20" applyNumberFormat="1" applyFont="1" applyBorder="1" applyAlignment="1">
      <alignment vertical="center" wrapText="1"/>
      <protection/>
    </xf>
    <xf numFmtId="168" fontId="3" fillId="2" borderId="0" xfId="20" applyNumberFormat="1" applyFont="1" applyFill="1" applyBorder="1" applyAlignment="1">
      <alignment vertical="center" wrapText="1"/>
      <protection/>
    </xf>
    <xf numFmtId="164" fontId="4" fillId="0" borderId="0" xfId="20" applyFont="1" applyBorder="1" applyAlignment="1">
      <alignment horizontal="center" vertical="top"/>
      <protection/>
    </xf>
    <xf numFmtId="164" fontId="5" fillId="0" borderId="0" xfId="20" applyFont="1" applyBorder="1" applyAlignment="1">
      <alignment wrapText="1"/>
      <protection/>
    </xf>
    <xf numFmtId="164" fontId="3" fillId="0" borderId="0" xfId="20" applyFont="1" applyBorder="1" applyAlignment="1">
      <alignment horizontal="center" vertical="top"/>
      <protection/>
    </xf>
    <xf numFmtId="164" fontId="2" fillId="0" borderId="0" xfId="20" applyFont="1" applyBorder="1" applyAlignment="1">
      <alignment horizontal="center" vertical="center" wrapText="1"/>
      <protection/>
    </xf>
    <xf numFmtId="167" fontId="2" fillId="0" borderId="0" xfId="20" applyNumberFormat="1" applyFont="1" applyBorder="1" applyAlignment="1">
      <alignment horizontal="right" vertical="center" wrapText="1"/>
      <protection/>
    </xf>
    <xf numFmtId="168" fontId="3" fillId="2" borderId="0" xfId="20" applyNumberFormat="1" applyFont="1" applyFill="1" applyBorder="1" applyAlignment="1">
      <alignment vertical="center"/>
      <protection/>
    </xf>
    <xf numFmtId="164" fontId="6" fillId="3" borderId="1" xfId="20" applyFont="1" applyFill="1" applyBorder="1" applyAlignment="1">
      <alignment horizontal="center" vertical="top" wrapText="1"/>
      <protection/>
    </xf>
    <xf numFmtId="164" fontId="6" fillId="3" borderId="1" xfId="20" applyFont="1" applyFill="1" applyBorder="1" applyAlignment="1">
      <alignment horizontal="center" vertical="center" wrapText="1"/>
      <protection/>
    </xf>
    <xf numFmtId="166" fontId="6" fillId="3" borderId="1" xfId="20" applyNumberFormat="1" applyFont="1" applyFill="1" applyBorder="1" applyAlignment="1">
      <alignment horizontal="center" vertical="center" wrapText="1"/>
      <protection/>
    </xf>
    <xf numFmtId="167" fontId="6" fillId="3" borderId="1" xfId="20" applyNumberFormat="1" applyFont="1" applyFill="1" applyBorder="1" applyAlignment="1">
      <alignment horizontal="right" vertical="center" wrapText="1"/>
      <protection/>
    </xf>
    <xf numFmtId="168" fontId="6" fillId="3" borderId="1" xfId="20" applyNumberFormat="1" applyFont="1" applyFill="1" applyBorder="1" applyAlignment="1">
      <alignment horizontal="center" vertical="center" wrapText="1"/>
      <protection/>
    </xf>
    <xf numFmtId="164" fontId="1" fillId="0" borderId="1" xfId="20" applyBorder="1" applyAlignment="1">
      <alignment horizontal="center" vertical="top"/>
      <protection/>
    </xf>
    <xf numFmtId="164" fontId="1" fillId="0" borderId="1" xfId="20" applyFont="1" applyFill="1" applyBorder="1" applyAlignment="1">
      <alignment/>
      <protection/>
    </xf>
    <xf numFmtId="166" fontId="1" fillId="0" borderId="1" xfId="20" applyNumberFormat="1" applyBorder="1" applyAlignment="1">
      <alignment horizontal="center"/>
      <protection/>
    </xf>
    <xf numFmtId="167" fontId="1" fillId="0" borderId="1" xfId="20" applyNumberFormat="1" applyBorder="1" applyAlignment="1">
      <alignment horizontal="right"/>
      <protection/>
    </xf>
    <xf numFmtId="168" fontId="1" fillId="2" borderId="1" xfId="20" applyNumberFormat="1" applyFill="1" applyBorder="1">
      <alignment/>
      <protection/>
    </xf>
    <xf numFmtId="164" fontId="1" fillId="2" borderId="1" xfId="20" applyFont="1" applyFill="1" applyBorder="1" applyAlignment="1">
      <alignment vertical="top" wrapText="1"/>
      <protection/>
    </xf>
    <xf numFmtId="166" fontId="1" fillId="2" borderId="1" xfId="20" applyNumberFormat="1" applyFill="1" applyBorder="1" applyAlignment="1">
      <alignment horizontal="center"/>
      <protection/>
    </xf>
    <xf numFmtId="164" fontId="1" fillId="0" borderId="1" xfId="20" applyFont="1" applyBorder="1" applyAlignment="1">
      <alignment/>
      <protection/>
    </xf>
    <xf numFmtId="166" fontId="3" fillId="0" borderId="1" xfId="20" applyNumberFormat="1" applyFont="1" applyBorder="1" applyAlignment="1">
      <alignment horizontal="center" vertical="center"/>
      <protection/>
    </xf>
    <xf numFmtId="164" fontId="1" fillId="0" borderId="1" xfId="20" applyBorder="1">
      <alignment/>
      <protection/>
    </xf>
    <xf numFmtId="168" fontId="1" fillId="0" borderId="1" xfId="20" applyNumberFormat="1" applyBorder="1">
      <alignment/>
      <protection/>
    </xf>
    <xf numFmtId="167" fontId="5" fillId="0" borderId="1" xfId="20" applyNumberFormat="1" applyFont="1" applyBorder="1" applyAlignment="1">
      <alignment horizontal="right"/>
      <protection/>
    </xf>
    <xf numFmtId="168" fontId="5" fillId="2" borderId="1" xfId="20" applyNumberFormat="1" applyFont="1" applyFill="1" applyBorder="1">
      <alignment/>
      <protection/>
    </xf>
    <xf numFmtId="164" fontId="3" fillId="0" borderId="1" xfId="20" applyFont="1" applyBorder="1" applyAlignment="1">
      <alignment vertical="center" wrapText="1"/>
      <protection/>
    </xf>
    <xf numFmtId="167" fontId="3" fillId="0" borderId="1" xfId="20" applyNumberFormat="1" applyFont="1" applyBorder="1" applyAlignment="1">
      <alignment horizontal="right" vertical="center"/>
      <protection/>
    </xf>
    <xf numFmtId="168" fontId="3" fillId="2" borderId="1" xfId="20" applyNumberFormat="1" applyFont="1" applyFill="1" applyBorder="1" applyAlignment="1">
      <alignment horizontal="right" vertical="center"/>
      <protection/>
    </xf>
    <xf numFmtId="164" fontId="1" fillId="2" borderId="1" xfId="20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44"/>
  <sheetViews>
    <sheetView tabSelected="1" view="pageBreakPreview" zoomScaleSheetLayoutView="100" workbookViewId="0" topLeftCell="A22">
      <selection activeCell="D16" sqref="D16"/>
    </sheetView>
  </sheetViews>
  <sheetFormatPr defaultColWidth="11.421875" defaultRowHeight="12.75"/>
  <cols>
    <col min="1" max="1" width="5.00390625" style="1" customWidth="1"/>
    <col min="2" max="2" width="57.00390625" style="2" customWidth="1"/>
    <col min="3" max="3" width="14.7109375" style="3" customWidth="1"/>
    <col min="4" max="4" width="13.140625" style="4" customWidth="1"/>
    <col min="5" max="5" width="17.7109375" style="5" customWidth="1"/>
    <col min="6" max="16384" width="11.57421875" style="6" customWidth="1"/>
  </cols>
  <sheetData>
    <row r="1" spans="1:5" ht="12.75">
      <c r="A1" s="7"/>
      <c r="B1" s="8"/>
      <c r="C1" s="9"/>
      <c r="D1" s="10"/>
      <c r="E1" s="11"/>
    </row>
    <row r="2" spans="1:5" ht="21.75" customHeight="1">
      <c r="A2" s="12"/>
      <c r="B2" s="13" t="s">
        <v>0</v>
      </c>
      <c r="C2" s="13"/>
      <c r="D2" s="14"/>
      <c r="E2" s="15"/>
    </row>
    <row r="3" spans="1:5" ht="21.75" customHeight="1">
      <c r="A3" s="12"/>
      <c r="B3" s="13" t="s">
        <v>1</v>
      </c>
      <c r="C3" s="13"/>
      <c r="D3" s="14"/>
      <c r="E3" s="15"/>
    </row>
    <row r="4" spans="1:5" ht="21.75" customHeight="1">
      <c r="A4" s="12"/>
      <c r="B4" s="13"/>
      <c r="C4" s="13"/>
      <c r="D4" s="14"/>
      <c r="E4" s="15"/>
    </row>
    <row r="5" spans="1:5" ht="40.5" customHeight="1">
      <c r="A5" s="16"/>
      <c r="B5" s="17" t="s">
        <v>2</v>
      </c>
      <c r="C5" s="17"/>
      <c r="D5" s="17"/>
      <c r="E5" s="17"/>
    </row>
    <row r="6" spans="1:5" ht="25.5" customHeight="1">
      <c r="A6" s="18"/>
      <c r="B6" s="19"/>
      <c r="C6" s="19"/>
      <c r="D6" s="20"/>
      <c r="E6" s="21"/>
    </row>
    <row r="7" spans="1:5" ht="13.5" customHeight="1">
      <c r="A7" s="22" t="s">
        <v>3</v>
      </c>
      <c r="B7" s="23" t="s">
        <v>4</v>
      </c>
      <c r="C7" s="24" t="s">
        <v>5</v>
      </c>
      <c r="D7" s="25" t="s">
        <v>6</v>
      </c>
      <c r="E7" s="26" t="s">
        <v>7</v>
      </c>
    </row>
    <row r="8" spans="1:5" ht="15" customHeight="1">
      <c r="A8" s="27">
        <v>1</v>
      </c>
      <c r="B8" s="28" t="s">
        <v>8</v>
      </c>
      <c r="C8" s="29">
        <v>1</v>
      </c>
      <c r="D8" s="30">
        <v>10000</v>
      </c>
      <c r="E8" s="31">
        <f>C8*D8</f>
        <v>10000</v>
      </c>
    </row>
    <row r="9" spans="1:5" ht="15" customHeight="1">
      <c r="A9" s="27">
        <v>2</v>
      </c>
      <c r="B9" s="28" t="s">
        <v>9</v>
      </c>
      <c r="C9" s="29">
        <v>1</v>
      </c>
      <c r="D9" s="30">
        <v>500</v>
      </c>
      <c r="E9" s="31">
        <f>C9*D9</f>
        <v>500</v>
      </c>
    </row>
    <row r="10" spans="1:5" ht="15" customHeight="1">
      <c r="A10" s="27">
        <v>3</v>
      </c>
      <c r="B10" s="28" t="s">
        <v>10</v>
      </c>
      <c r="C10" s="29">
        <v>2</v>
      </c>
      <c r="D10" s="30">
        <v>1412</v>
      </c>
      <c r="E10" s="31">
        <v>2824</v>
      </c>
    </row>
    <row r="11" spans="1:5" ht="22.5" customHeight="1">
      <c r="A11" s="27">
        <v>4</v>
      </c>
      <c r="B11" s="32" t="s">
        <v>11</v>
      </c>
      <c r="C11" s="33">
        <v>14</v>
      </c>
      <c r="D11" s="30">
        <v>4900</v>
      </c>
      <c r="E11" s="31">
        <v>68600</v>
      </c>
    </row>
    <row r="12" spans="1:5" ht="15" customHeight="1">
      <c r="A12" s="27">
        <v>5</v>
      </c>
      <c r="B12" s="34" t="s">
        <v>12</v>
      </c>
      <c r="C12" s="35">
        <v>4</v>
      </c>
      <c r="D12" s="36">
        <v>3000</v>
      </c>
      <c r="E12" s="37">
        <f>C12*D12</f>
        <v>12000</v>
      </c>
    </row>
    <row r="13" spans="1:5" ht="15" customHeight="1">
      <c r="A13" s="27">
        <v>6</v>
      </c>
      <c r="B13" s="28" t="s">
        <v>13</v>
      </c>
      <c r="C13" s="29">
        <v>2</v>
      </c>
      <c r="D13" s="30">
        <v>7500</v>
      </c>
      <c r="E13" s="31">
        <v>15000</v>
      </c>
    </row>
    <row r="14" spans="1:5" ht="15" customHeight="1">
      <c r="A14" s="27">
        <v>7</v>
      </c>
      <c r="B14" s="28" t="s">
        <v>14</v>
      </c>
      <c r="C14" s="29">
        <v>1</v>
      </c>
      <c r="D14" s="30">
        <v>500</v>
      </c>
      <c r="E14" s="31">
        <v>500</v>
      </c>
    </row>
    <row r="15" spans="1:5" ht="15" customHeight="1">
      <c r="A15" s="27">
        <v>8</v>
      </c>
      <c r="B15" s="34" t="s">
        <v>15</v>
      </c>
      <c r="C15" s="35">
        <v>20</v>
      </c>
      <c r="D15" s="36">
        <v>400</v>
      </c>
      <c r="E15" s="37">
        <f>C15*D15</f>
        <v>8000</v>
      </c>
    </row>
    <row r="16" spans="1:5" ht="15" customHeight="1">
      <c r="A16" s="27">
        <v>9</v>
      </c>
      <c r="B16" s="28" t="s">
        <v>16</v>
      </c>
      <c r="C16" s="29">
        <v>2</v>
      </c>
      <c r="D16" s="30">
        <v>2000</v>
      </c>
      <c r="E16" s="31">
        <v>4000</v>
      </c>
    </row>
    <row r="17" spans="1:5" ht="15" customHeight="1">
      <c r="A17" s="27">
        <v>10</v>
      </c>
      <c r="B17" s="28" t="s">
        <v>17</v>
      </c>
      <c r="C17" s="29">
        <v>1</v>
      </c>
      <c r="D17" s="30">
        <v>57000</v>
      </c>
      <c r="E17" s="31">
        <f>C17*D17</f>
        <v>57000</v>
      </c>
    </row>
    <row r="18" spans="1:5" ht="15" customHeight="1">
      <c r="A18" s="27">
        <v>11</v>
      </c>
      <c r="B18" s="28" t="s">
        <v>18</v>
      </c>
      <c r="C18" s="29">
        <v>1</v>
      </c>
      <c r="D18" s="30">
        <v>60000</v>
      </c>
      <c r="E18" s="31">
        <f>C18*D18</f>
        <v>60000</v>
      </c>
    </row>
    <row r="19" spans="1:5" ht="15" customHeight="1">
      <c r="A19" s="27">
        <v>12</v>
      </c>
      <c r="B19" s="34" t="s">
        <v>19</v>
      </c>
      <c r="C19" s="35">
        <v>1</v>
      </c>
      <c r="D19" s="36">
        <v>39360</v>
      </c>
      <c r="E19" s="37">
        <f>C19*D19</f>
        <v>39360</v>
      </c>
    </row>
    <row r="20" spans="4:5" ht="13.5" customHeight="1">
      <c r="D20" s="38" t="s">
        <v>20</v>
      </c>
      <c r="E20" s="39">
        <f>SUM(E8:E19)</f>
        <v>277784</v>
      </c>
    </row>
    <row r="21" ht="13.5" customHeight="1"/>
    <row r="22" spans="2:5" ht="30.75" customHeight="1">
      <c r="B22" s="17" t="s">
        <v>21</v>
      </c>
      <c r="C22" s="17"/>
      <c r="D22" s="17"/>
      <c r="E22" s="17"/>
    </row>
    <row r="23" ht="13.5" customHeight="1"/>
    <row r="24" spans="1:5" ht="13.5" customHeight="1">
      <c r="A24" s="22" t="s">
        <v>3</v>
      </c>
      <c r="B24" s="23" t="s">
        <v>4</v>
      </c>
      <c r="C24" s="24" t="s">
        <v>5</v>
      </c>
      <c r="D24" s="25" t="s">
        <v>6</v>
      </c>
      <c r="E24" s="26" t="s">
        <v>7</v>
      </c>
    </row>
    <row r="25" spans="1:5" ht="13.5" customHeight="1">
      <c r="A25" s="27">
        <v>1</v>
      </c>
      <c r="B25" s="34" t="s">
        <v>22</v>
      </c>
      <c r="C25" s="35">
        <v>14</v>
      </c>
      <c r="D25" s="36">
        <v>3564.29</v>
      </c>
      <c r="E25" s="37">
        <f>C25*D25</f>
        <v>49900.06</v>
      </c>
    </row>
    <row r="26" spans="1:5" ht="13.5" customHeight="1">
      <c r="A26" s="27">
        <v>2</v>
      </c>
      <c r="B26" s="34" t="s">
        <v>23</v>
      </c>
      <c r="C26" s="35">
        <v>1</v>
      </c>
      <c r="D26" s="36">
        <v>29700</v>
      </c>
      <c r="E26" s="37">
        <f>C26*D26</f>
        <v>29700</v>
      </c>
    </row>
    <row r="27" spans="1:5" ht="13.5" customHeight="1">
      <c r="A27" s="27">
        <v>3</v>
      </c>
      <c r="B27" s="40" t="s">
        <v>24</v>
      </c>
      <c r="C27" s="35">
        <v>2</v>
      </c>
      <c r="D27" s="41">
        <v>120000</v>
      </c>
      <c r="E27" s="42">
        <f>C27*D27</f>
        <v>240000</v>
      </c>
    </row>
    <row r="28" spans="1:5" ht="12.75">
      <c r="A28" s="27">
        <v>4</v>
      </c>
      <c r="B28" s="43" t="s">
        <v>25</v>
      </c>
      <c r="C28" s="35">
        <v>1</v>
      </c>
      <c r="D28" s="36">
        <v>10800</v>
      </c>
      <c r="E28" s="37">
        <f>C28*D28</f>
        <v>10800</v>
      </c>
    </row>
    <row r="29" spans="1:5" ht="12.75">
      <c r="A29" s="27">
        <v>5</v>
      </c>
      <c r="B29" s="34" t="s">
        <v>26</v>
      </c>
      <c r="C29" s="35">
        <v>1</v>
      </c>
      <c r="D29" s="36">
        <v>49806</v>
      </c>
      <c r="E29" s="37">
        <f>C29*D29</f>
        <v>49806</v>
      </c>
    </row>
    <row r="30" spans="1:5" ht="12.75">
      <c r="A30" s="27">
        <v>6</v>
      </c>
      <c r="B30" s="34" t="s">
        <v>27</v>
      </c>
      <c r="C30" s="35">
        <v>1</v>
      </c>
      <c r="D30" s="36">
        <v>181675</v>
      </c>
      <c r="E30" s="37">
        <f>C30*D30</f>
        <v>181675</v>
      </c>
    </row>
    <row r="31" spans="1:5" ht="12.75">
      <c r="A31" s="27">
        <v>7</v>
      </c>
      <c r="B31" s="40" t="s">
        <v>28</v>
      </c>
      <c r="C31" s="35">
        <v>2</v>
      </c>
      <c r="D31" s="41">
        <v>330000</v>
      </c>
      <c r="E31" s="42">
        <f>C31*D31</f>
        <v>660000</v>
      </c>
    </row>
    <row r="32" spans="1:5" ht="12.75">
      <c r="A32" s="27">
        <v>8</v>
      </c>
      <c r="B32" s="34" t="s">
        <v>29</v>
      </c>
      <c r="C32" s="35">
        <v>1</v>
      </c>
      <c r="D32" s="36">
        <v>83399</v>
      </c>
      <c r="E32" s="37">
        <f>C32*D32</f>
        <v>83399</v>
      </c>
    </row>
    <row r="33" spans="1:5" ht="12.75">
      <c r="A33" s="27">
        <v>9</v>
      </c>
      <c r="B33" s="34" t="s">
        <v>30</v>
      </c>
      <c r="C33" s="35">
        <v>3</v>
      </c>
      <c r="D33" s="36">
        <v>68000</v>
      </c>
      <c r="E33" s="37">
        <f>C33*D33</f>
        <v>204000</v>
      </c>
    </row>
    <row r="34" spans="1:5" ht="12.75">
      <c r="A34" s="27">
        <v>10</v>
      </c>
      <c r="B34" s="34" t="s">
        <v>31</v>
      </c>
      <c r="C34" s="35">
        <v>4</v>
      </c>
      <c r="D34" s="36">
        <v>61500</v>
      </c>
      <c r="E34" s="37">
        <f>C34*D34</f>
        <v>246000</v>
      </c>
    </row>
    <row r="35" spans="1:5" ht="12.75">
      <c r="A35" s="27">
        <v>11</v>
      </c>
      <c r="B35" s="34" t="s">
        <v>32</v>
      </c>
      <c r="C35" s="35">
        <v>9</v>
      </c>
      <c r="D35" s="36">
        <v>61555.56</v>
      </c>
      <c r="E35" s="37">
        <f>C35*D35</f>
        <v>554000.04</v>
      </c>
    </row>
    <row r="36" spans="1:5" ht="12.75">
      <c r="A36" s="27">
        <v>12</v>
      </c>
      <c r="B36" s="43" t="s">
        <v>33</v>
      </c>
      <c r="C36" s="35">
        <v>1</v>
      </c>
      <c r="D36" s="36">
        <v>132583</v>
      </c>
      <c r="E36" s="37">
        <f>C36*D36</f>
        <v>132583</v>
      </c>
    </row>
    <row r="37" spans="1:5" ht="12.75">
      <c r="A37" s="27">
        <v>13</v>
      </c>
      <c r="B37" s="28" t="s">
        <v>34</v>
      </c>
      <c r="C37" s="29">
        <v>1</v>
      </c>
      <c r="D37" s="30">
        <v>3500</v>
      </c>
      <c r="E37" s="31">
        <f>C37*D37</f>
        <v>3500</v>
      </c>
    </row>
    <row r="38" spans="1:5" ht="12.75">
      <c r="A38" s="27">
        <v>14</v>
      </c>
      <c r="B38" s="34" t="s">
        <v>35</v>
      </c>
      <c r="C38" s="35">
        <v>2</v>
      </c>
      <c r="D38" s="36">
        <v>652050</v>
      </c>
      <c r="E38" s="37">
        <f>C38*D38</f>
        <v>1304100</v>
      </c>
    </row>
    <row r="39" spans="1:5" ht="12.75">
      <c r="A39" s="27">
        <v>15</v>
      </c>
      <c r="B39" s="34" t="s">
        <v>36</v>
      </c>
      <c r="C39" s="35">
        <v>1</v>
      </c>
      <c r="D39" s="36">
        <v>98604</v>
      </c>
      <c r="E39" s="37">
        <f>C39*D39</f>
        <v>98604</v>
      </c>
    </row>
    <row r="40" spans="1:5" ht="12.75">
      <c r="A40" s="27">
        <v>16</v>
      </c>
      <c r="B40" s="40" t="s">
        <v>37</v>
      </c>
      <c r="C40" s="35">
        <v>1</v>
      </c>
      <c r="D40" s="41">
        <v>1779.81</v>
      </c>
      <c r="E40" s="42">
        <f>C40*D40</f>
        <v>1779.81</v>
      </c>
    </row>
    <row r="41" spans="1:5" ht="12.75">
      <c r="A41" s="27">
        <v>17</v>
      </c>
      <c r="B41" s="34" t="s">
        <v>38</v>
      </c>
      <c r="C41" s="35">
        <v>3</v>
      </c>
      <c r="D41" s="36">
        <v>8000</v>
      </c>
      <c r="E41" s="37">
        <f>C41*D41</f>
        <v>24000</v>
      </c>
    </row>
    <row r="42" spans="1:5" ht="12.75">
      <c r="A42" s="27">
        <v>18</v>
      </c>
      <c r="B42" s="34" t="s">
        <v>39</v>
      </c>
      <c r="C42" s="35">
        <v>2</v>
      </c>
      <c r="D42" s="36">
        <v>5000</v>
      </c>
      <c r="E42" s="37">
        <f>C42*D42</f>
        <v>10000</v>
      </c>
    </row>
    <row r="43" spans="1:5" ht="12.75">
      <c r="A43" s="27">
        <v>19</v>
      </c>
      <c r="B43" s="34" t="s">
        <v>40</v>
      </c>
      <c r="C43" s="35">
        <v>1</v>
      </c>
      <c r="D43" s="36">
        <v>1700</v>
      </c>
      <c r="E43" s="37">
        <f>C43*D43</f>
        <v>1700</v>
      </c>
    </row>
    <row r="44" spans="4:5" ht="12.75">
      <c r="D44" s="38" t="s">
        <v>20</v>
      </c>
      <c r="E44" s="39">
        <f>SUM(E25:E43)</f>
        <v>3885546.91</v>
      </c>
    </row>
  </sheetData>
  <sheetProtection selectLockedCells="1" selectUnlockedCells="1"/>
  <autoFilter ref="A7:E7"/>
  <mergeCells count="4">
    <mergeCell ref="B2:C2"/>
    <mergeCell ref="B5:E5"/>
    <mergeCell ref="B6:C6"/>
    <mergeCell ref="B22:E22"/>
  </mergeCells>
  <printOptions/>
  <pageMargins left="0.7" right="0.7" top="0.75" bottom="0.75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2016-11-14T11:11:17Z</cp:lastPrinted>
  <dcterms:modified xsi:type="dcterms:W3CDTF">2016-11-16T08:14:35Z</dcterms:modified>
  <cp:category/>
  <cp:version/>
  <cp:contentType/>
  <cp:contentStatus/>
  <cp:revision>4</cp:revision>
</cp:coreProperties>
</file>